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<sst xmlns="http://schemas.openxmlformats.org/spreadsheetml/2006/main" count="154" uniqueCount="126">
  <si>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</si>
  <si>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</si>
  <si>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</si>
  <si>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</si>
  <si>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</si>
  <si>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</si>
  <si>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</si>
  <si>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</si>
  <si>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</si>
  <si>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</si>
  <si>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</si>
  <si>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</si>
  <si>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</si>
  <si>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</si>
  <si>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</si>
  <si>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</si>
  <si>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</si>
  <si>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</si>
  <si>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</si>
  <si>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</si>
  <si>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</si>
  <si>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</si>
  <si>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</si>
  <si>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</si>
  <si>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</si>
  <si>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</si>
  <si>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</si>
  <si>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</si>
  <si>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</si>
  <si>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</si>
  <si>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</si>
  <si>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</si>
  <si>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</si>
  <si>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</si>
  <si>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</si>
  <si>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</si>
  <si>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</si>
  <si>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</si>
  <si>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</si>
  <si>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</si>
  <si>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</si>
  <si>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</si>
  <si>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</si>
  <si>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</si>
  <si>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</si>
  <si>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</si>
  <si>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</si>
  <si>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</si>
  <si>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</si>
  <si>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</si>
  <si>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</si>
  <si>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</si>
  <si>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</si>
  <si>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</si>
  <si>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</si>
  <si>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</si>
  <si>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</si>
  <si>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</si>
  <si>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</si>
  <si>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</si>
  <si>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</si>
  <si>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</si>
  <si>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</si>
  <si>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</si>
  <si>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</si>
  <si>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</si>
  <si>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</si>
  <si>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</si>
  <si>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</si>
  <si>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</si>
  <si>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</si>
  <si>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</si>
  <si>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</si>
  <si>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</si>
  <si>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</si>
  <si>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</si>
  <si>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</si>
  <si>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</si>
  <si>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</si>
  <si>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</si>
  <si>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</si>
  <si>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</si>
  <si>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</si>
  <si>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</si>
  <si>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</si>
  <si>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</si>
  <si>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</si>
  <si>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</si>
  <si>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</si>
  <si>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</si>
  <si>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</si>
  <si>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</si>
  <si>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</si>
  <si>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</si>
  <si>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</si>
  <si>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</si>
  <si>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</si>
  <si>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</si>
  <si>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</si>
  <si>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</si>
  <si>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</si>
  <si>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</si>
  <si>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</si>
  <si>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</si>
  <si>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</si>
  <si>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</si>
  <si>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</si>
  <si>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</si>
  <si>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</si>
  <si>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</si>
  <si>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</si>
  <si>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</si>
  <si>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</si>
  <si>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</si>
  <si>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</si>
  <si>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</si>
  <si>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</si>
  <si>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</si>
  <si>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2020 року</t>
  </si>
  <si>
    <t>Ружинський районний суд Житомирської області</t>
  </si>
  <si>
    <t>13601. Житомирська область.смт. Ружин</t>
  </si>
  <si>
    <t>вул. О. Бурди</t>
  </si>
  <si>
    <t/>
  </si>
  <si>
    <t xml:space="preserve">  Л.С.Добровіцька</t>
  </si>
  <si>
    <t>Д.С. Геворкова</t>
  </si>
  <si>
    <t>5 жовтня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</si>
</sst>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37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&amp;LE94C5BE4&amp;C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287</v>
      </c>
      <c r="D6" s="96">
        <f>SUM(D7,D10,D13,D14,D15,D21,D24,D25,D18,D19,D20)</f>
        <v>295501.09000000014</v>
      </c>
      <c r="E6" s="96">
        <f>SUM(E7,E10,E13,E14,E15,E21,E24,E25,E18,E19,E20)</f>
        <v>223</v>
      </c>
      <c r="F6" s="96">
        <f>SUM(F7,F10,F13,F14,F15,F21,F24,F25,F18,F19,F20)</f>
        <v>280130.0200000001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0</v>
      </c>
      <c r="J6" s="96">
        <f>SUM(J7,J10,J13,J14,J15,J21,J24,J25,J18,J19,J20)</f>
        <v>0</v>
      </c>
      <c r="K6" s="96">
        <f>SUM(K7,K10,K13,K14,K15,K21,K24,K25,K18,K19,K20)</f>
        <v>64</v>
      </c>
      <c r="L6" s="96">
        <f>SUM(L7,L10,L13,L14,L15,L21,L24,L25,L18,L19,L20)</f>
        <v>45193.00000000001</v>
      </c>
    </row>
    <row r="7" spans="1:12" ht="16.5" customHeight="1">
      <c r="A7" s="87">
        <v>2</v>
      </c>
      <c r="B7" s="90" t="s">
        <v>74</v>
      </c>
      <c r="C7" s="97">
        <v>130</v>
      </c>
      <c r="D7" s="97">
        <v>186407.29</v>
      </c>
      <c r="E7" s="97">
        <v>87</v>
      </c>
      <c r="F7" s="97">
        <v>161993.42</v>
      </c>
      <c r="G7" s="97"/>
      <c r="H7" s="97"/>
      <c r="I7" s="97"/>
      <c r="J7" s="97"/>
      <c r="K7" s="97">
        <v>43</v>
      </c>
      <c r="L7" s="97">
        <v>39938</v>
      </c>
    </row>
    <row r="8" spans="1:12" ht="16.5" customHeight="1">
      <c r="A8" s="87">
        <v>3</v>
      </c>
      <c r="B8" s="91" t="s">
        <v>75</v>
      </c>
      <c r="C8" s="97">
        <v>48</v>
      </c>
      <c r="D8" s="97">
        <v>105100</v>
      </c>
      <c r="E8" s="97">
        <v>45</v>
      </c>
      <c r="F8" s="97">
        <v>100896</v>
      </c>
      <c r="G8" s="97"/>
      <c r="H8" s="97"/>
      <c r="I8" s="97"/>
      <c r="J8" s="97"/>
      <c r="K8" s="97">
        <v>3</v>
      </c>
      <c r="L8" s="97">
        <v>6306</v>
      </c>
    </row>
    <row r="9" spans="1:12" ht="16.5" customHeight="1">
      <c r="A9" s="87">
        <v>4</v>
      </c>
      <c r="B9" s="91" t="s">
        <v>76</v>
      </c>
      <c r="C9" s="97">
        <v>82</v>
      </c>
      <c r="D9" s="97">
        <v>81307.2900000001</v>
      </c>
      <c r="E9" s="97">
        <v>42</v>
      </c>
      <c r="F9" s="97">
        <v>61097.42</v>
      </c>
      <c r="G9" s="97"/>
      <c r="H9" s="97"/>
      <c r="I9" s="97"/>
      <c r="J9" s="97"/>
      <c r="K9" s="97">
        <v>40</v>
      </c>
      <c r="L9" s="97">
        <v>33632</v>
      </c>
    </row>
    <row r="10" spans="1:12" ht="19.5" customHeight="1">
      <c r="A10" s="87">
        <v>5</v>
      </c>
      <c r="B10" s="90" t="s">
        <v>77</v>
      </c>
      <c r="C10" s="97">
        <v>63</v>
      </c>
      <c r="D10" s="97">
        <v>56754.0000000001</v>
      </c>
      <c r="E10" s="97">
        <v>62</v>
      </c>
      <c r="F10" s="97">
        <v>66863.2000000001</v>
      </c>
      <c r="G10" s="97"/>
      <c r="H10" s="97"/>
      <c r="I10" s="97"/>
      <c r="J10" s="97"/>
      <c r="K10" s="97">
        <v>1</v>
      </c>
      <c r="L10" s="97">
        <v>840.8</v>
      </c>
    </row>
    <row r="11" spans="1:12" ht="19.5" customHeight="1">
      <c r="A11" s="87">
        <v>6</v>
      </c>
      <c r="B11" s="91" t="s">
        <v>78</v>
      </c>
      <c r="C11" s="97">
        <v>3</v>
      </c>
      <c r="D11" s="97">
        <v>6306</v>
      </c>
      <c r="E11" s="97">
        <v>3</v>
      </c>
      <c r="F11" s="97">
        <v>16816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60</v>
      </c>
      <c r="D12" s="97">
        <v>50448</v>
      </c>
      <c r="E12" s="97">
        <v>59</v>
      </c>
      <c r="F12" s="97">
        <v>50047.2</v>
      </c>
      <c r="G12" s="97"/>
      <c r="H12" s="97"/>
      <c r="I12" s="97"/>
      <c r="J12" s="97"/>
      <c r="K12" s="97">
        <v>1</v>
      </c>
      <c r="L12" s="97">
        <v>840.8</v>
      </c>
    </row>
    <row r="13" spans="1:12" ht="15" customHeight="1">
      <c r="A13" s="87">
        <v>8</v>
      </c>
      <c r="B13" s="90" t="s">
        <v>18</v>
      </c>
      <c r="C13" s="97">
        <v>44</v>
      </c>
      <c r="D13" s="97">
        <v>36995.2</v>
      </c>
      <c r="E13" s="97">
        <v>44</v>
      </c>
      <c r="F13" s="97">
        <v>38676.8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23</v>
      </c>
      <c r="D15" s="97">
        <v>9669.2</v>
      </c>
      <c r="E15" s="97">
        <v>22</v>
      </c>
      <c r="F15" s="97">
        <v>10915</v>
      </c>
      <c r="G15" s="97"/>
      <c r="H15" s="97"/>
      <c r="I15" s="97"/>
      <c r="J15" s="97"/>
      <c r="K15" s="97">
        <v>1</v>
      </c>
      <c r="L15" s="97">
        <v>420.4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23</v>
      </c>
      <c r="D17" s="97">
        <v>9669.2</v>
      </c>
      <c r="E17" s="97">
        <v>22</v>
      </c>
      <c r="F17" s="97">
        <v>10915</v>
      </c>
      <c r="G17" s="97"/>
      <c r="H17" s="97"/>
      <c r="I17" s="97"/>
      <c r="J17" s="97"/>
      <c r="K17" s="97">
        <v>1</v>
      </c>
      <c r="L17" s="97">
        <v>420.4</v>
      </c>
    </row>
    <row r="18" spans="1:12" ht="21" customHeight="1">
      <c r="A18" s="87">
        <v>13</v>
      </c>
      <c r="B18" s="99" t="s">
        <v>104</v>
      </c>
      <c r="C18" s="97">
        <v>27</v>
      </c>
      <c r="D18" s="97">
        <v>5675.4</v>
      </c>
      <c r="E18" s="97">
        <v>8</v>
      </c>
      <c r="F18" s="97">
        <v>1681.6</v>
      </c>
      <c r="G18" s="97"/>
      <c r="H18" s="97"/>
      <c r="I18" s="97"/>
      <c r="J18" s="97"/>
      <c r="K18" s="97">
        <v>19</v>
      </c>
      <c r="L18" s="97">
        <v>3993.8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</v>
      </c>
      <c r="D39" s="96">
        <f>SUM(D40,D47,D48,D49)</f>
        <v>420.4</v>
      </c>
      <c r="E39" s="96">
        <f>SUM(E40,E47,E48,E49)</f>
        <v>1</v>
      </c>
      <c r="F39" s="96">
        <f>SUM(F40,F47,F48,F49)</f>
        <v>420.4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1</v>
      </c>
      <c r="D40" s="97">
        <f>SUM(D41,D44)</f>
        <v>420.4</v>
      </c>
      <c r="E40" s="97">
        <f>SUM(E41,E44)</f>
        <v>1</v>
      </c>
      <c r="F40" s="97">
        <f>SUM(F41,F44)</f>
        <v>420.4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</v>
      </c>
      <c r="D44" s="97">
        <v>420.4</v>
      </c>
      <c r="E44" s="97">
        <v>1</v>
      </c>
      <c r="F44" s="97">
        <v>420.4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</v>
      </c>
      <c r="D46" s="97">
        <v>420.4</v>
      </c>
      <c r="E46" s="97">
        <v>1</v>
      </c>
      <c r="F46" s="97">
        <v>420.4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11</v>
      </c>
      <c r="D50" s="96">
        <f>SUM(D51:D54)</f>
        <v>800.8499999999999</v>
      </c>
      <c r="E50" s="96">
        <f>SUM(E51:E54)</f>
        <v>11</v>
      </c>
      <c r="F50" s="96">
        <f>SUM(F51:F54)</f>
        <v>801.82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9</v>
      </c>
      <c r="D51" s="97">
        <v>176.55</v>
      </c>
      <c r="E51" s="97">
        <v>9</v>
      </c>
      <c r="F51" s="97">
        <v>177.13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2</v>
      </c>
      <c r="D54" s="97">
        <v>624.3</v>
      </c>
      <c r="E54" s="97">
        <v>2</v>
      </c>
      <c r="F54" s="97">
        <v>624.69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205</v>
      </c>
      <c r="D55" s="96">
        <v>86181.9999999999</v>
      </c>
      <c r="E55" s="96">
        <v>105</v>
      </c>
      <c r="F55" s="96">
        <v>44142.6000000001</v>
      </c>
      <c r="G55" s="96"/>
      <c r="H55" s="96"/>
      <c r="I55" s="96">
        <v>205</v>
      </c>
      <c r="J55" s="96">
        <v>86000.9999999999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504</v>
      </c>
      <c r="D56" s="96">
        <f t="shared" si="0"/>
        <v>382904.34</v>
      </c>
      <c r="E56" s="96">
        <f t="shared" si="0"/>
        <v>340</v>
      </c>
      <c r="F56" s="96">
        <f t="shared" si="0"/>
        <v>325494.8400000002</v>
      </c>
      <c r="G56" s="96">
        <f t="shared" si="0"/>
        <v>0</v>
      </c>
      <c r="H56" s="96">
        <f t="shared" si="0"/>
        <v>0</v>
      </c>
      <c r="I56" s="96">
        <f t="shared" si="0"/>
        <v>205</v>
      </c>
      <c r="J56" s="96">
        <f t="shared" si="0"/>
        <v>86000.9999999999</v>
      </c>
      <c r="K56" s="96">
        <f t="shared" si="0"/>
        <v>64</v>
      </c>
      <c r="L56" s="96">
        <f t="shared" si="0"/>
        <v>45193.00000000001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&amp;LE94C5BE4&amp;CФорма № 10, Підрозділ: Ружинський районний суд Житомирської області,
 Початок періоду: 01.01.2020, Кінець періоду: 30.09.2020&amp;R&amp;P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64</v>
      </c>
      <c r="F4" s="93">
        <f>SUM(F5:F25)</f>
        <v>45193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3</v>
      </c>
      <c r="F5" s="95">
        <v>2522.4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58</v>
      </c>
      <c r="F7" s="95">
        <v>40568.6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3</v>
      </c>
      <c r="F13" s="95">
        <v>2102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125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&amp;LE94C5BE4&amp;CФорма № 10, Підрозділ: Ружинський районний суд Житомирської області,
 Початок періоду: 01.01.2020, Кінець періоду: 30.09.2020&amp;R&amp;P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2018-03-15T14:08:04Z</cp:lastPrinted>
  <dcterms:created xsi:type="dcterms:W3CDTF">2015-09-09T10:27:37Z</dcterms:created>
  <dcterms:modified xsi:type="dcterms:W3CDTF">2020-10-09T11:57:11Z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10_00291_3.2020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E94C5BE4</vt:lpwstr>
  </property>
  <property fmtid="{D5CDD505-2E9C-101B-9397-08002B2CF9AE}" pid="10" name="Підрозд">
    <vt:lpwstr>Ружинський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491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30.09.2020</vt:lpwstr>
  </property>
  <property fmtid="{D5CDD505-2E9C-101B-9397-08002B2CF9AE}" pid="15" name="Пері">
    <vt:lpwstr>за дев'ять місяців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3.24.4.2414</vt:lpwstr>
  </property>
</Properties>
</file>